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8.222\林業・森林\05_美波庁舎\04治山林道\003　林道\01_1【現場関係】用地関係含む\R4\工事\Ｒ４波林　林開広岡池ヶ谷線池ヶ谷　海陽町　開設工事\13_PPI\原稿\"/>
    </mc:Choice>
  </mc:AlternateContent>
  <bookViews>
    <workbookView xWindow="0" yWindow="0" windowWidth="20700" windowHeight="9750"/>
  </bookViews>
  <sheets>
    <sheet name="工事費内訳書" sheetId="2" r:id="rId1"/>
  </sheets>
  <definedNames>
    <definedName name="_xlnm.Print_Area" localSheetId="0">工事費内訳書!$A$1:$G$118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2" l="1"/>
  <c r="G112" i="2" s="1"/>
  <c r="G111" i="2" s="1"/>
  <c r="G110" i="2" s="1"/>
  <c r="G107" i="2"/>
  <c r="G106" i="2" s="1"/>
  <c r="G105" i="2" s="1"/>
  <c r="G104" i="2" s="1"/>
  <c r="G102" i="2" s="1"/>
  <c r="G101" i="2" s="1"/>
  <c r="G97" i="2"/>
  <c r="G96" i="2" s="1"/>
  <c r="G95" i="2" s="1"/>
  <c r="G93" i="2"/>
  <c r="G92" i="2"/>
  <c r="G91" i="2" s="1"/>
  <c r="G88" i="2"/>
  <c r="G87" i="2" s="1"/>
  <c r="G85" i="2"/>
  <c r="G84" i="2" s="1"/>
  <c r="G83" i="2" s="1"/>
  <c r="G72" i="2"/>
  <c r="G71" i="2" s="1"/>
  <c r="G70" i="2" s="1"/>
  <c r="G66" i="2"/>
  <c r="G65" i="2" s="1"/>
  <c r="G64" i="2" s="1"/>
  <c r="G59" i="2"/>
  <c r="G58" i="2"/>
  <c r="G57" i="2" s="1"/>
  <c r="G49" i="2"/>
  <c r="G48" i="2" s="1"/>
  <c r="G47" i="2" s="1"/>
  <c r="G42" i="2"/>
  <c r="G41" i="2" s="1"/>
  <c r="G40" i="2" s="1"/>
  <c r="G37" i="2"/>
  <c r="G36" i="2" s="1"/>
  <c r="G35" i="2" s="1"/>
  <c r="G31" i="2"/>
  <c r="G29" i="2"/>
  <c r="G26" i="2"/>
  <c r="G21" i="2"/>
  <c r="G15" i="2"/>
  <c r="G14" i="2"/>
  <c r="G13" i="2" s="1"/>
  <c r="G12" i="2" l="1"/>
  <c r="G11" i="2" s="1"/>
  <c r="G10" i="2" s="1"/>
  <c r="G117" i="2" s="1"/>
  <c r="G118" i="2" s="1"/>
</calcChain>
</file>

<file path=xl/sharedStrings.xml><?xml version="1.0" encoding="utf-8"?>
<sst xmlns="http://schemas.openxmlformats.org/spreadsheetml/2006/main" count="231" uniqueCount="98">
  <si>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</si>
  <si>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</si>
  <si>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</si>
  <si>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</si>
  <si>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</si>
  <si>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</si>
  <si>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</si>
  <si>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</si>
  <si>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</si>
  <si>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</si>
  <si>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</si>
  <si>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</si>
  <si>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</si>
  <si>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Ｒ４波林　林開広岡池ヶ谷線池ヶ谷　海陽町　開設工事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</si>
  <si>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</si>
  <si>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</si>
  <si>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</si>
  <si>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</si>
  <si>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</si>
  <si>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</si>
  <si>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地山掘削工（床堀）
_x000D_機械掘削</t>
  </si>
  <si>
    <t>m3</t>
  </si>
  <si>
    <t>埋戻し
_x000D_</t>
  </si>
  <si>
    <t>地山掘削工（切取）
_x000D_機械掘削</t>
  </si>
  <si>
    <t>掘削土積込（礫質土）
_x000D_機械積込</t>
  </si>
  <si>
    <t>機械切土法面整形
_x000D_機械</t>
  </si>
  <si>
    <t>㎡</t>
  </si>
  <si>
    <t>切土　軟岩( I )
_x000D_</t>
  </si>
  <si>
    <t>地山掘削工（切取）　軟岩( I )
_x000D_機械掘削</t>
  </si>
  <si>
    <t>盛土
_x000D_</t>
  </si>
  <si>
    <t>機械盛土
_x000D_路床</t>
  </si>
  <si>
    <t>機械盛土
_x000D_路体</t>
  </si>
  <si>
    <t>土羽工
_x000D_</t>
  </si>
  <si>
    <t>機械による築立(土羽)整形
_x000D_礫質土</t>
  </si>
  <si>
    <t>捨土運搬
_x000D_</t>
  </si>
  <si>
    <t>機械運搬
_x000D_L=0.70km</t>
  </si>
  <si>
    <t>敷均し
_x000D_</t>
  </si>
  <si>
    <t>法面保護工
_x000D_</t>
  </si>
  <si>
    <t>植生マット工
_x000D_植生マット工,肥料袋付・人工張芝付(二重ﾈｯﾄ)</t>
  </si>
  <si>
    <t>ラス張工
_x000D_　</t>
  </si>
  <si>
    <t>擁壁工（小型補強土）
_x000D_</t>
  </si>
  <si>
    <t>補強材壁面敷設組立締固め等工
_x000D_壁高1.8m　土羽タイプ</t>
  </si>
  <si>
    <t>補強材壁面敷設組立締固め等工
_x000D_壁高2.4m　土羽タイプ</t>
  </si>
  <si>
    <t>補強材壁面敷設組立締固め等工
_x000D_壁高3.0m　土羽タイプ</t>
  </si>
  <si>
    <t>基面整正
_x000D_</t>
  </si>
  <si>
    <t>擁壁工（補強土壁工）
_x000D_</t>
  </si>
  <si>
    <t>壁面強化材（トクシン）
_x000D_引張強度15kN/m以上</t>
  </si>
  <si>
    <t>盛土補強材敷設締固等工
_x000D_盛土補強材 TS-30 ｸﾘｰﾌﾟ限界強度28KN/m以上</t>
  </si>
  <si>
    <t>盛土補強材敷設締固等工
_x000D_盛土補強材 TS-35 ｸﾘｰﾌﾟ限界強度34KN/m以上</t>
  </si>
  <si>
    <t>盛土補強材敷設締固等工
_x000D_盛土補強材　TS-40　ｸﾘｰﾌﾟ限界強度42KN/m以上</t>
  </si>
  <si>
    <t>ｼﾞｵﾃｷｽﾀｲﾙ工（壁面材組立、設置工）
_x000D_</t>
  </si>
  <si>
    <t>まき出し・敷均し，締固め(ｼﾞｵﾃｷｽﾀｲﾙ工) 
_x000D_</t>
  </si>
  <si>
    <t>路面工
_x000D_</t>
  </si>
  <si>
    <t>コンクリート路面工
_x000D_</t>
  </si>
  <si>
    <t>路面工（コンクリート補設）
_x000D_厚さ15cm</t>
  </si>
  <si>
    <t>溶接金網敷設工
_x000D_￠6.0×150×150</t>
  </si>
  <si>
    <t>舗装止め丸太工(1段)
_x000D_</t>
  </si>
  <si>
    <t>ｍ</t>
  </si>
  <si>
    <t>目地板
_x000D_瀝青繊維質目地板 t=10mm</t>
  </si>
  <si>
    <t>道路付属施設工
_x000D_</t>
  </si>
  <si>
    <t>ガードレール設置工
_x000D_</t>
  </si>
  <si>
    <t>ｶﾞｰﾄﾞﾚｰﾙ設置
_x000D_土中建込,塗装品C-4E,直線部</t>
  </si>
  <si>
    <t>ｶﾞｰﾄﾞﾚｰﾙ設置
_x000D_土中建込,塗装品C-4E,曲線部</t>
  </si>
  <si>
    <t>排水施設工
_x000D_</t>
  </si>
  <si>
    <t>排水施設工
_x000D_No.231+17.0</t>
  </si>
  <si>
    <t>鋼製グレーチング(圧接型受枠付)
_x000D_横断Ｔ－25　995×400×55</t>
  </si>
  <si>
    <t>組</t>
  </si>
  <si>
    <t>コンクリート
_x000D_18-8-40(高炉)</t>
  </si>
  <si>
    <t>型枠
_x000D_小型構造物</t>
  </si>
  <si>
    <t>基礎栗石工
_x000D_20cm,敷均し</t>
  </si>
  <si>
    <t>石材運搬　１０ｔ車
_x000D_運搬距離　２１．７ｋｍ　割栗石</t>
  </si>
  <si>
    <t>ふとんかご
_x000D_設置,階段式,高さ50cm×幅120cm</t>
  </si>
  <si>
    <t>合成ゴムシート（遮水シート）
_x000D_厚1.5mm</t>
  </si>
  <si>
    <t>地山掘削工（床堀）
_x000D_礫質土</t>
  </si>
  <si>
    <t>仮設工
_x000D_</t>
  </si>
  <si>
    <t>落石防護柵工
_x000D_</t>
  </si>
  <si>
    <t>伐採費
_x000D_</t>
  </si>
  <si>
    <t>伐採費　スギ　ヒノキ
_x000D_17本</t>
  </si>
  <si>
    <t>伐採費　雑木
_x000D_</t>
  </si>
  <si>
    <t>枝条片付
_x000D_</t>
  </si>
  <si>
    <t>根株処理
_x000D_</t>
  </si>
  <si>
    <t>木材チップ化
_x000D_投入・破砕・チップ材仮置き</t>
  </si>
  <si>
    <t>根株運搬
_x000D_</t>
  </si>
  <si>
    <t>チップ運搬
_x000D_</t>
  </si>
  <si>
    <t>間接工事費
_x000D_</t>
  </si>
  <si>
    <t>共通仮設費
_x000D_</t>
  </si>
  <si>
    <t>共通仮設費（率計上）
_x000D_</t>
  </si>
  <si>
    <t>技術管理費
_x000D_</t>
  </si>
  <si>
    <t>補強土壁工の盛土材試験
_x000D_</t>
  </si>
  <si>
    <t>室内土質試験　三軸圧縮試験　ＣＤ試験
_x000D_１試料につき３供試体</t>
  </si>
  <si>
    <t>試料</t>
  </si>
  <si>
    <t>室内土質試験　土粒子の密度試験
_x000D_JIS A 1202 ３個／試料</t>
  </si>
  <si>
    <t>営繕費
_x000D_</t>
  </si>
  <si>
    <t>仮設トイレ設置
_x000D_</t>
  </si>
  <si>
    <t>月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</si>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</sst>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20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+G11+G101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+G13+G35+G40+G47+G57+G64+G70+G83+G87+G91+G95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+G15+G21+G26+G29+G31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19</v>
      </c>
      <c r="E15" s="18" t="s">
        <v>15</v>
      </c>
      <c r="F15" s="19">
        <v>1</v>
      </c>
      <c r="G15" s="20">
        <f>+G16+G17+G18+G19+G20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20</v>
      </c>
      <c r="E16" s="18" t="s">
        <v>21</v>
      </c>
      <c r="F16" s="19">
        <v>143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21</v>
      </c>
      <c r="F17" s="19">
        <v>49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21</v>
      </c>
      <c r="F18" s="19">
        <v>323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21</v>
      </c>
      <c r="F19" s="19">
        <v>170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26</v>
      </c>
      <c r="F20" s="19">
        <v>190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27</v>
      </c>
      <c r="E21" s="18" t="s">
        <v>15</v>
      </c>
      <c r="F21" s="19">
        <v>1</v>
      </c>
      <c r="G21" s="20">
        <f>+G22+G23+G24+G25</f>
        <v>0</v>
      </c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20</v>
      </c>
      <c r="E22" s="18" t="s">
        <v>21</v>
      </c>
      <c r="F22" s="19">
        <v>368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28</v>
      </c>
      <c r="E23" s="18" t="s">
        <v>21</v>
      </c>
      <c r="F23" s="19">
        <v>316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24</v>
      </c>
      <c r="E24" s="18" t="s">
        <v>21</v>
      </c>
      <c r="F24" s="19">
        <v>249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25</v>
      </c>
      <c r="E25" s="18" t="s">
        <v>26</v>
      </c>
      <c r="F25" s="19">
        <v>188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29</v>
      </c>
      <c r="E26" s="18" t="s">
        <v>15</v>
      </c>
      <c r="F26" s="19">
        <v>1</v>
      </c>
      <c r="G26" s="20">
        <f>+G27+G28</f>
        <v>0</v>
      </c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30</v>
      </c>
      <c r="E27" s="18" t="s">
        <v>21</v>
      </c>
      <c r="F27" s="19">
        <v>64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31</v>
      </c>
      <c r="E28" s="18" t="s">
        <v>21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32</v>
      </c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33</v>
      </c>
      <c r="E30" s="18" t="s">
        <v>26</v>
      </c>
      <c r="F30" s="19">
        <v>63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34</v>
      </c>
      <c r="E31" s="18" t="s">
        <v>15</v>
      </c>
      <c r="F31" s="19">
        <v>1</v>
      </c>
      <c r="G31" s="20">
        <f>+G32+G33+G34</f>
        <v>0</v>
      </c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35</v>
      </c>
      <c r="E32" s="18" t="s">
        <v>21</v>
      </c>
      <c r="F32" s="19">
        <v>170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35</v>
      </c>
      <c r="E33" s="18" t="s">
        <v>21</v>
      </c>
      <c r="F33" s="19">
        <v>249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36</v>
      </c>
      <c r="E34" s="18" t="s">
        <v>21</v>
      </c>
      <c r="F34" s="19">
        <v>419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31" t="s">
        <v>37</v>
      </c>
      <c r="C35" s="28"/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2</v>
      </c>
    </row>
    <row r="36" spans="1:10" ht="42" customHeight="1">
      <c r="A36" s="16"/>
      <c r="B36" s="17"/>
      <c r="C36" s="31" t="s">
        <v>37</v>
      </c>
      <c r="D36" s="29"/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3</v>
      </c>
    </row>
    <row r="37" spans="1:10" ht="42" customHeight="1">
      <c r="A37" s="16"/>
      <c r="B37" s="17"/>
      <c r="C37" s="17"/>
      <c r="D37" s="32" t="s">
        <v>37</v>
      </c>
      <c r="E37" s="18" t="s">
        <v>15</v>
      </c>
      <c r="F37" s="19">
        <v>1</v>
      </c>
      <c r="G37" s="20">
        <f>+G38+G39</f>
        <v>0</v>
      </c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38</v>
      </c>
      <c r="E38" s="18" t="s">
        <v>26</v>
      </c>
      <c r="F38" s="19">
        <v>99.4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39</v>
      </c>
      <c r="E39" s="18" t="s">
        <v>26</v>
      </c>
      <c r="F39" s="19">
        <v>160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31" t="s">
        <v>40</v>
      </c>
      <c r="C40" s="28"/>
      <c r="D40" s="29"/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2</v>
      </c>
    </row>
    <row r="41" spans="1:10" ht="42" customHeight="1">
      <c r="A41" s="16"/>
      <c r="B41" s="17"/>
      <c r="C41" s="31" t="s">
        <v>40</v>
      </c>
      <c r="D41" s="29"/>
      <c r="E41" s="18" t="s">
        <v>15</v>
      </c>
      <c r="F41" s="19">
        <v>1</v>
      </c>
      <c r="G41" s="20">
        <f>+G42</f>
        <v>0</v>
      </c>
      <c r="H41" s="2"/>
      <c r="I41" s="21">
        <v>32</v>
      </c>
      <c r="J41" s="21">
        <v>3</v>
      </c>
    </row>
    <row r="42" spans="1:10" ht="42" customHeight="1">
      <c r="A42" s="16"/>
      <c r="B42" s="17"/>
      <c r="C42" s="17"/>
      <c r="D42" s="32" t="s">
        <v>40</v>
      </c>
      <c r="E42" s="18" t="s">
        <v>15</v>
      </c>
      <c r="F42" s="19">
        <v>1</v>
      </c>
      <c r="G42" s="20">
        <f>+G43+G44+G45+G46</f>
        <v>0</v>
      </c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41</v>
      </c>
      <c r="E43" s="18" t="s">
        <v>26</v>
      </c>
      <c r="F43" s="19">
        <v>19.2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42</v>
      </c>
      <c r="E44" s="18" t="s">
        <v>26</v>
      </c>
      <c r="F44" s="19">
        <v>33.6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43</v>
      </c>
      <c r="E45" s="18" t="s">
        <v>26</v>
      </c>
      <c r="F45" s="19">
        <v>30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44</v>
      </c>
      <c r="E46" s="18" t="s">
        <v>26</v>
      </c>
      <c r="F46" s="19">
        <v>54</v>
      </c>
      <c r="G46" s="33"/>
      <c r="H46" s="2"/>
      <c r="I46" s="21">
        <v>37</v>
      </c>
      <c r="J46" s="21">
        <v>4</v>
      </c>
    </row>
    <row r="47" spans="1:10" ht="42" customHeight="1">
      <c r="A47" s="16"/>
      <c r="B47" s="31" t="s">
        <v>45</v>
      </c>
      <c r="C47" s="28"/>
      <c r="D47" s="29"/>
      <c r="E47" s="18" t="s">
        <v>15</v>
      </c>
      <c r="F47" s="19">
        <v>1</v>
      </c>
      <c r="G47" s="20">
        <f>+G48</f>
        <v>0</v>
      </c>
      <c r="H47" s="2"/>
      <c r="I47" s="21">
        <v>38</v>
      </c>
      <c r="J47" s="21">
        <v>2</v>
      </c>
    </row>
    <row r="48" spans="1:10" ht="42" customHeight="1">
      <c r="A48" s="16"/>
      <c r="B48" s="17"/>
      <c r="C48" s="31" t="s">
        <v>45</v>
      </c>
      <c r="D48" s="29"/>
      <c r="E48" s="18" t="s">
        <v>15</v>
      </c>
      <c r="F48" s="19">
        <v>1</v>
      </c>
      <c r="G48" s="20">
        <f>+G49</f>
        <v>0</v>
      </c>
      <c r="H48" s="2"/>
      <c r="I48" s="21">
        <v>39</v>
      </c>
      <c r="J48" s="21">
        <v>3</v>
      </c>
    </row>
    <row r="49" spans="1:10" ht="42" customHeight="1">
      <c r="A49" s="16"/>
      <c r="B49" s="17"/>
      <c r="C49" s="17"/>
      <c r="D49" s="32" t="s">
        <v>45</v>
      </c>
      <c r="E49" s="18" t="s">
        <v>15</v>
      </c>
      <c r="F49" s="19">
        <v>1</v>
      </c>
      <c r="G49" s="20">
        <f>+G50+G51+G52+G53+G54+G55+G56</f>
        <v>0</v>
      </c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46</v>
      </c>
      <c r="E50" s="18" t="s">
        <v>26</v>
      </c>
      <c r="F50" s="19">
        <v>84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47</v>
      </c>
      <c r="E51" s="18" t="s">
        <v>26</v>
      </c>
      <c r="F51" s="19">
        <v>278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48</v>
      </c>
      <c r="E52" s="18" t="s">
        <v>26</v>
      </c>
      <c r="F52" s="19">
        <v>56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2" t="s">
        <v>49</v>
      </c>
      <c r="E53" s="18" t="s">
        <v>26</v>
      </c>
      <c r="F53" s="19">
        <v>30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2" t="s">
        <v>50</v>
      </c>
      <c r="E54" s="18" t="s">
        <v>26</v>
      </c>
      <c r="F54" s="19">
        <v>102</v>
      </c>
      <c r="G54" s="33"/>
      <c r="H54" s="2"/>
      <c r="I54" s="21">
        <v>45</v>
      </c>
      <c r="J54" s="21">
        <v>4</v>
      </c>
    </row>
    <row r="55" spans="1:10" ht="42" customHeight="1">
      <c r="A55" s="16"/>
      <c r="B55" s="17"/>
      <c r="C55" s="17"/>
      <c r="D55" s="32" t="s">
        <v>51</v>
      </c>
      <c r="E55" s="18" t="s">
        <v>21</v>
      </c>
      <c r="F55" s="19">
        <v>393.3</v>
      </c>
      <c r="G55" s="33"/>
      <c r="H55" s="2"/>
      <c r="I55" s="21">
        <v>46</v>
      </c>
      <c r="J55" s="21">
        <v>4</v>
      </c>
    </row>
    <row r="56" spans="1:10" ht="42" customHeight="1">
      <c r="A56" s="16"/>
      <c r="B56" s="17"/>
      <c r="C56" s="17"/>
      <c r="D56" s="32" t="s">
        <v>44</v>
      </c>
      <c r="E56" s="18" t="s">
        <v>26</v>
      </c>
      <c r="F56" s="19">
        <v>78</v>
      </c>
      <c r="G56" s="33"/>
      <c r="H56" s="2"/>
      <c r="I56" s="21">
        <v>47</v>
      </c>
      <c r="J56" s="21">
        <v>4</v>
      </c>
    </row>
    <row r="57" spans="1:10" ht="42" customHeight="1">
      <c r="A57" s="16"/>
      <c r="B57" s="31" t="s">
        <v>52</v>
      </c>
      <c r="C57" s="28"/>
      <c r="D57" s="29"/>
      <c r="E57" s="18" t="s">
        <v>15</v>
      </c>
      <c r="F57" s="19">
        <v>1</v>
      </c>
      <c r="G57" s="20">
        <f>+G58</f>
        <v>0</v>
      </c>
      <c r="H57" s="2"/>
      <c r="I57" s="21">
        <v>48</v>
      </c>
      <c r="J57" s="21">
        <v>2</v>
      </c>
    </row>
    <row r="58" spans="1:10" ht="42" customHeight="1">
      <c r="A58" s="16"/>
      <c r="B58" s="17"/>
      <c r="C58" s="31" t="s">
        <v>52</v>
      </c>
      <c r="D58" s="29"/>
      <c r="E58" s="18" t="s">
        <v>15</v>
      </c>
      <c r="F58" s="19">
        <v>1</v>
      </c>
      <c r="G58" s="20">
        <f>+G59</f>
        <v>0</v>
      </c>
      <c r="H58" s="2"/>
      <c r="I58" s="21">
        <v>49</v>
      </c>
      <c r="J58" s="21">
        <v>3</v>
      </c>
    </row>
    <row r="59" spans="1:10" ht="42" customHeight="1">
      <c r="A59" s="16"/>
      <c r="B59" s="17"/>
      <c r="C59" s="17"/>
      <c r="D59" s="32" t="s">
        <v>53</v>
      </c>
      <c r="E59" s="18" t="s">
        <v>15</v>
      </c>
      <c r="F59" s="19">
        <v>1</v>
      </c>
      <c r="G59" s="20">
        <f>+G60+G61+G62+G63</f>
        <v>0</v>
      </c>
      <c r="H59" s="2"/>
      <c r="I59" s="21">
        <v>50</v>
      </c>
      <c r="J59" s="21">
        <v>4</v>
      </c>
    </row>
    <row r="60" spans="1:10" ht="42" customHeight="1">
      <c r="A60" s="16"/>
      <c r="B60" s="17"/>
      <c r="C60" s="17"/>
      <c r="D60" s="32" t="s">
        <v>54</v>
      </c>
      <c r="E60" s="18" t="s">
        <v>26</v>
      </c>
      <c r="F60" s="19">
        <v>361.1</v>
      </c>
      <c r="G60" s="33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55</v>
      </c>
      <c r="E61" s="18" t="s">
        <v>26</v>
      </c>
      <c r="F61" s="19">
        <v>325</v>
      </c>
      <c r="G61" s="33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2" t="s">
        <v>56</v>
      </c>
      <c r="E62" s="18" t="s">
        <v>57</v>
      </c>
      <c r="F62" s="19">
        <v>83.3</v>
      </c>
      <c r="G62" s="33"/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2" t="s">
        <v>58</v>
      </c>
      <c r="E63" s="18" t="s">
        <v>26</v>
      </c>
      <c r="F63" s="19">
        <v>4.3</v>
      </c>
      <c r="G63" s="33"/>
      <c r="H63" s="2"/>
      <c r="I63" s="21">
        <v>54</v>
      </c>
      <c r="J63" s="21">
        <v>4</v>
      </c>
    </row>
    <row r="64" spans="1:10" ht="42" customHeight="1">
      <c r="A64" s="16"/>
      <c r="B64" s="31" t="s">
        <v>59</v>
      </c>
      <c r="C64" s="28"/>
      <c r="D64" s="29"/>
      <c r="E64" s="18" t="s">
        <v>15</v>
      </c>
      <c r="F64" s="19">
        <v>1</v>
      </c>
      <c r="G64" s="20">
        <f>+G65</f>
        <v>0</v>
      </c>
      <c r="H64" s="2"/>
      <c r="I64" s="21">
        <v>55</v>
      </c>
      <c r="J64" s="21">
        <v>2</v>
      </c>
    </row>
    <row r="65" spans="1:10" ht="42" customHeight="1">
      <c r="A65" s="16"/>
      <c r="B65" s="17"/>
      <c r="C65" s="31" t="s">
        <v>59</v>
      </c>
      <c r="D65" s="29"/>
      <c r="E65" s="18" t="s">
        <v>15</v>
      </c>
      <c r="F65" s="19">
        <v>1</v>
      </c>
      <c r="G65" s="20">
        <f>+G66</f>
        <v>0</v>
      </c>
      <c r="H65" s="2"/>
      <c r="I65" s="21">
        <v>56</v>
      </c>
      <c r="J65" s="21">
        <v>3</v>
      </c>
    </row>
    <row r="66" spans="1:10" ht="42" customHeight="1">
      <c r="A66" s="16"/>
      <c r="B66" s="17"/>
      <c r="C66" s="17"/>
      <c r="D66" s="32" t="s">
        <v>60</v>
      </c>
      <c r="E66" s="18" t="s">
        <v>15</v>
      </c>
      <c r="F66" s="19">
        <v>1</v>
      </c>
      <c r="G66" s="20">
        <f>+G67+G68+G69</f>
        <v>0</v>
      </c>
      <c r="H66" s="2"/>
      <c r="I66" s="21">
        <v>57</v>
      </c>
      <c r="J66" s="21">
        <v>4</v>
      </c>
    </row>
    <row r="67" spans="1:10" ht="42" customHeight="1">
      <c r="A67" s="16"/>
      <c r="B67" s="17"/>
      <c r="C67" s="17"/>
      <c r="D67" s="32" t="s">
        <v>61</v>
      </c>
      <c r="E67" s="18" t="s">
        <v>57</v>
      </c>
      <c r="F67" s="19">
        <v>36</v>
      </c>
      <c r="G67" s="33"/>
      <c r="H67" s="2"/>
      <c r="I67" s="21">
        <v>58</v>
      </c>
      <c r="J67" s="21">
        <v>4</v>
      </c>
    </row>
    <row r="68" spans="1:10" ht="42" customHeight="1">
      <c r="A68" s="16"/>
      <c r="B68" s="17"/>
      <c r="C68" s="17"/>
      <c r="D68" s="32" t="s">
        <v>61</v>
      </c>
      <c r="E68" s="18" t="s">
        <v>57</v>
      </c>
      <c r="F68" s="19">
        <v>14</v>
      </c>
      <c r="G68" s="33"/>
      <c r="H68" s="2"/>
      <c r="I68" s="21">
        <v>59</v>
      </c>
      <c r="J68" s="21">
        <v>4</v>
      </c>
    </row>
    <row r="69" spans="1:10" ht="42" customHeight="1">
      <c r="A69" s="16"/>
      <c r="B69" s="17"/>
      <c r="C69" s="17"/>
      <c r="D69" s="32" t="s">
        <v>62</v>
      </c>
      <c r="E69" s="18" t="s">
        <v>57</v>
      </c>
      <c r="F69" s="19">
        <v>12</v>
      </c>
      <c r="G69" s="33"/>
      <c r="H69" s="2"/>
      <c r="I69" s="21">
        <v>60</v>
      </c>
      <c r="J69" s="21">
        <v>4</v>
      </c>
    </row>
    <row r="70" spans="1:10" ht="42" customHeight="1">
      <c r="A70" s="16"/>
      <c r="B70" s="31" t="s">
        <v>63</v>
      </c>
      <c r="C70" s="28"/>
      <c r="D70" s="29"/>
      <c r="E70" s="18" t="s">
        <v>15</v>
      </c>
      <c r="F70" s="19">
        <v>1</v>
      </c>
      <c r="G70" s="20">
        <f>+G71</f>
        <v>0</v>
      </c>
      <c r="H70" s="2"/>
      <c r="I70" s="21">
        <v>61</v>
      </c>
      <c r="J70" s="21">
        <v>2</v>
      </c>
    </row>
    <row r="71" spans="1:10" ht="42" customHeight="1">
      <c r="A71" s="16"/>
      <c r="B71" s="17"/>
      <c r="C71" s="31" t="s">
        <v>63</v>
      </c>
      <c r="D71" s="29"/>
      <c r="E71" s="18" t="s">
        <v>15</v>
      </c>
      <c r="F71" s="19">
        <v>1</v>
      </c>
      <c r="G71" s="20">
        <f>+G72</f>
        <v>0</v>
      </c>
      <c r="H71" s="2"/>
      <c r="I71" s="21">
        <v>62</v>
      </c>
      <c r="J71" s="21">
        <v>3</v>
      </c>
    </row>
    <row r="72" spans="1:10" ht="42" customHeight="1">
      <c r="A72" s="16"/>
      <c r="B72" s="17"/>
      <c r="C72" s="17"/>
      <c r="D72" s="32" t="s">
        <v>64</v>
      </c>
      <c r="E72" s="18" t="s">
        <v>15</v>
      </c>
      <c r="F72" s="19">
        <v>1</v>
      </c>
      <c r="G72" s="20">
        <f>+G73+G74+G75+G76+G77+G78+G79+G80+G81+G82</f>
        <v>0</v>
      </c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2" t="s">
        <v>65</v>
      </c>
      <c r="E73" s="18" t="s">
        <v>66</v>
      </c>
      <c r="F73" s="19">
        <v>6.7</v>
      </c>
      <c r="G73" s="33"/>
      <c r="H73" s="2"/>
      <c r="I73" s="21">
        <v>64</v>
      </c>
      <c r="J73" s="21">
        <v>4</v>
      </c>
    </row>
    <row r="74" spans="1:10" ht="42" customHeight="1">
      <c r="A74" s="16"/>
      <c r="B74" s="17"/>
      <c r="C74" s="17"/>
      <c r="D74" s="32" t="s">
        <v>67</v>
      </c>
      <c r="E74" s="18" t="s">
        <v>21</v>
      </c>
      <c r="F74" s="19">
        <v>2.2000000000000002</v>
      </c>
      <c r="G74" s="33"/>
      <c r="H74" s="2"/>
      <c r="I74" s="21">
        <v>65</v>
      </c>
      <c r="J74" s="21">
        <v>4</v>
      </c>
    </row>
    <row r="75" spans="1:10" ht="42" customHeight="1">
      <c r="A75" s="16"/>
      <c r="B75" s="17"/>
      <c r="C75" s="17"/>
      <c r="D75" s="32" t="s">
        <v>68</v>
      </c>
      <c r="E75" s="18" t="s">
        <v>26</v>
      </c>
      <c r="F75" s="19">
        <v>13.5</v>
      </c>
      <c r="G75" s="33"/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2" t="s">
        <v>69</v>
      </c>
      <c r="E76" s="18" t="s">
        <v>26</v>
      </c>
      <c r="F76" s="19">
        <v>7.6</v>
      </c>
      <c r="G76" s="33"/>
      <c r="H76" s="2"/>
      <c r="I76" s="21">
        <v>67</v>
      </c>
      <c r="J76" s="21">
        <v>4</v>
      </c>
    </row>
    <row r="77" spans="1:10" ht="42" customHeight="1">
      <c r="A77" s="16"/>
      <c r="B77" s="17"/>
      <c r="C77" s="17"/>
      <c r="D77" s="32" t="s">
        <v>70</v>
      </c>
      <c r="E77" s="18" t="s">
        <v>21</v>
      </c>
      <c r="F77" s="19">
        <v>1.7</v>
      </c>
      <c r="G77" s="33"/>
      <c r="H77" s="2"/>
      <c r="I77" s="21">
        <v>68</v>
      </c>
      <c r="J77" s="21">
        <v>4</v>
      </c>
    </row>
    <row r="78" spans="1:10" ht="42" customHeight="1">
      <c r="A78" s="16"/>
      <c r="B78" s="17"/>
      <c r="C78" s="17"/>
      <c r="D78" s="32" t="s">
        <v>44</v>
      </c>
      <c r="E78" s="18" t="s">
        <v>26</v>
      </c>
      <c r="F78" s="19">
        <v>2.1</v>
      </c>
      <c r="G78" s="33"/>
      <c r="H78" s="2"/>
      <c r="I78" s="21">
        <v>69</v>
      </c>
      <c r="J78" s="21">
        <v>4</v>
      </c>
    </row>
    <row r="79" spans="1:10" ht="42" customHeight="1">
      <c r="A79" s="16"/>
      <c r="B79" s="17"/>
      <c r="C79" s="17"/>
      <c r="D79" s="32" t="s">
        <v>71</v>
      </c>
      <c r="E79" s="18" t="s">
        <v>57</v>
      </c>
      <c r="F79" s="19">
        <v>2</v>
      </c>
      <c r="G79" s="33"/>
      <c r="H79" s="2"/>
      <c r="I79" s="21">
        <v>70</v>
      </c>
      <c r="J79" s="21">
        <v>4</v>
      </c>
    </row>
    <row r="80" spans="1:10" ht="42" customHeight="1">
      <c r="A80" s="16"/>
      <c r="B80" s="17"/>
      <c r="C80" s="17"/>
      <c r="D80" s="32" t="s">
        <v>70</v>
      </c>
      <c r="E80" s="18" t="s">
        <v>21</v>
      </c>
      <c r="F80" s="19">
        <v>1.1000000000000001</v>
      </c>
      <c r="G80" s="33"/>
      <c r="H80" s="2"/>
      <c r="I80" s="21">
        <v>71</v>
      </c>
      <c r="J80" s="21">
        <v>4</v>
      </c>
    </row>
    <row r="81" spans="1:10" ht="42" customHeight="1">
      <c r="A81" s="16"/>
      <c r="B81" s="17"/>
      <c r="C81" s="17"/>
      <c r="D81" s="32" t="s">
        <v>72</v>
      </c>
      <c r="E81" s="18" t="s">
        <v>26</v>
      </c>
      <c r="F81" s="19">
        <v>7.4</v>
      </c>
      <c r="G81" s="33"/>
      <c r="H81" s="2"/>
      <c r="I81" s="21">
        <v>72</v>
      </c>
      <c r="J81" s="21">
        <v>4</v>
      </c>
    </row>
    <row r="82" spans="1:10" ht="42" customHeight="1">
      <c r="A82" s="16"/>
      <c r="B82" s="17"/>
      <c r="C82" s="17"/>
      <c r="D82" s="32" t="s">
        <v>73</v>
      </c>
      <c r="E82" s="18" t="s">
        <v>21</v>
      </c>
      <c r="F82" s="19">
        <v>1</v>
      </c>
      <c r="G82" s="33"/>
      <c r="H82" s="2"/>
      <c r="I82" s="21">
        <v>73</v>
      </c>
      <c r="J82" s="21">
        <v>4</v>
      </c>
    </row>
    <row r="83" spans="1:10" ht="42" customHeight="1">
      <c r="A83" s="16"/>
      <c r="B83" s="31" t="s">
        <v>74</v>
      </c>
      <c r="C83" s="28"/>
      <c r="D83" s="29"/>
      <c r="E83" s="18" t="s">
        <v>15</v>
      </c>
      <c r="F83" s="19">
        <v>1</v>
      </c>
      <c r="G83" s="20">
        <f>+G84</f>
        <v>0</v>
      </c>
      <c r="H83" s="2"/>
      <c r="I83" s="21">
        <v>74</v>
      </c>
      <c r="J83" s="21">
        <v>2</v>
      </c>
    </row>
    <row r="84" spans="1:10" ht="42" customHeight="1">
      <c r="A84" s="16"/>
      <c r="B84" s="17"/>
      <c r="C84" s="31" t="s">
        <v>74</v>
      </c>
      <c r="D84" s="29"/>
      <c r="E84" s="18" t="s">
        <v>15</v>
      </c>
      <c r="F84" s="19">
        <v>1</v>
      </c>
      <c r="G84" s="20">
        <f>+G85</f>
        <v>0</v>
      </c>
      <c r="H84" s="2"/>
      <c r="I84" s="21">
        <v>75</v>
      </c>
      <c r="J84" s="21">
        <v>3</v>
      </c>
    </row>
    <row r="85" spans="1:10" ht="42" customHeight="1">
      <c r="A85" s="16"/>
      <c r="B85" s="17"/>
      <c r="C85" s="17"/>
      <c r="D85" s="32" t="s">
        <v>75</v>
      </c>
      <c r="E85" s="18" t="s">
        <v>15</v>
      </c>
      <c r="F85" s="19">
        <v>1</v>
      </c>
      <c r="G85" s="20">
        <f>+G86</f>
        <v>0</v>
      </c>
      <c r="H85" s="2"/>
      <c r="I85" s="21">
        <v>76</v>
      </c>
      <c r="J85" s="21">
        <v>4</v>
      </c>
    </row>
    <row r="86" spans="1:10" ht="42" customHeight="1">
      <c r="A86" s="16"/>
      <c r="B86" s="17"/>
      <c r="C86" s="17"/>
      <c r="D86" s="32" t="s">
        <v>75</v>
      </c>
      <c r="E86" s="18" t="s">
        <v>57</v>
      </c>
      <c r="F86" s="19">
        <v>80</v>
      </c>
      <c r="G86" s="33"/>
      <c r="H86" s="2"/>
      <c r="I86" s="21">
        <v>77</v>
      </c>
      <c r="J86" s="21">
        <v>4</v>
      </c>
    </row>
    <row r="87" spans="1:10" ht="42" customHeight="1">
      <c r="A87" s="16"/>
      <c r="B87" s="31" t="s">
        <v>76</v>
      </c>
      <c r="C87" s="28"/>
      <c r="D87" s="29"/>
      <c r="E87" s="18" t="s">
        <v>15</v>
      </c>
      <c r="F87" s="19">
        <v>1</v>
      </c>
      <c r="G87" s="20">
        <f>+G88</f>
        <v>0</v>
      </c>
      <c r="H87" s="2"/>
      <c r="I87" s="21">
        <v>78</v>
      </c>
      <c r="J87" s="21">
        <v>2</v>
      </c>
    </row>
    <row r="88" spans="1:10" ht="42" customHeight="1">
      <c r="A88" s="16"/>
      <c r="B88" s="17"/>
      <c r="C88" s="31" t="s">
        <v>76</v>
      </c>
      <c r="D88" s="29"/>
      <c r="E88" s="18" t="s">
        <v>15</v>
      </c>
      <c r="F88" s="19">
        <v>1</v>
      </c>
      <c r="G88" s="20">
        <f>+G89+G90</f>
        <v>0</v>
      </c>
      <c r="H88" s="2"/>
      <c r="I88" s="21">
        <v>79</v>
      </c>
      <c r="J88" s="21">
        <v>3</v>
      </c>
    </row>
    <row r="89" spans="1:10" ht="42" customHeight="1">
      <c r="A89" s="16"/>
      <c r="B89" s="17"/>
      <c r="C89" s="17"/>
      <c r="D89" s="32" t="s">
        <v>77</v>
      </c>
      <c r="E89" s="18" t="s">
        <v>15</v>
      </c>
      <c r="F89" s="19">
        <v>1</v>
      </c>
      <c r="G89" s="33"/>
      <c r="H89" s="2"/>
      <c r="I89" s="21">
        <v>80</v>
      </c>
      <c r="J89" s="21">
        <v>4</v>
      </c>
    </row>
    <row r="90" spans="1:10" ht="42" customHeight="1">
      <c r="A90" s="16"/>
      <c r="B90" s="17"/>
      <c r="C90" s="17"/>
      <c r="D90" s="32" t="s">
        <v>78</v>
      </c>
      <c r="E90" s="18" t="s">
        <v>15</v>
      </c>
      <c r="F90" s="19">
        <v>1</v>
      </c>
      <c r="G90" s="33"/>
      <c r="H90" s="2"/>
      <c r="I90" s="21">
        <v>81</v>
      </c>
      <c r="J90" s="21">
        <v>4</v>
      </c>
    </row>
    <row r="91" spans="1:10" ht="42" customHeight="1">
      <c r="A91" s="16"/>
      <c r="B91" s="31" t="s">
        <v>79</v>
      </c>
      <c r="C91" s="28"/>
      <c r="D91" s="29"/>
      <c r="E91" s="18" t="s">
        <v>15</v>
      </c>
      <c r="F91" s="19">
        <v>1</v>
      </c>
      <c r="G91" s="20">
        <f>+G92</f>
        <v>0</v>
      </c>
      <c r="H91" s="2"/>
      <c r="I91" s="21">
        <v>82</v>
      </c>
      <c r="J91" s="21">
        <v>2</v>
      </c>
    </row>
    <row r="92" spans="1:10" ht="42" customHeight="1">
      <c r="A92" s="16"/>
      <c r="B92" s="17"/>
      <c r="C92" s="31" t="s">
        <v>79</v>
      </c>
      <c r="D92" s="29"/>
      <c r="E92" s="18" t="s">
        <v>15</v>
      </c>
      <c r="F92" s="19">
        <v>1</v>
      </c>
      <c r="G92" s="20">
        <f>+G93</f>
        <v>0</v>
      </c>
      <c r="H92" s="2"/>
      <c r="I92" s="21">
        <v>83</v>
      </c>
      <c r="J92" s="21">
        <v>3</v>
      </c>
    </row>
    <row r="93" spans="1:10" ht="42" customHeight="1">
      <c r="A93" s="16"/>
      <c r="B93" s="17"/>
      <c r="C93" s="17"/>
      <c r="D93" s="32" t="s">
        <v>79</v>
      </c>
      <c r="E93" s="18" t="s">
        <v>15</v>
      </c>
      <c r="F93" s="19">
        <v>1</v>
      </c>
      <c r="G93" s="20">
        <f>+G94</f>
        <v>0</v>
      </c>
      <c r="H93" s="2"/>
      <c r="I93" s="21">
        <v>84</v>
      </c>
      <c r="J93" s="21">
        <v>4</v>
      </c>
    </row>
    <row r="94" spans="1:10" ht="42" customHeight="1">
      <c r="A94" s="16"/>
      <c r="B94" s="17"/>
      <c r="C94" s="17"/>
      <c r="D94" s="32" t="s">
        <v>79</v>
      </c>
      <c r="E94" s="18" t="s">
        <v>26</v>
      </c>
      <c r="F94" s="19">
        <v>1060</v>
      </c>
      <c r="G94" s="33"/>
      <c r="H94" s="2"/>
      <c r="I94" s="21">
        <v>85</v>
      </c>
      <c r="J94" s="21">
        <v>4</v>
      </c>
    </row>
    <row r="95" spans="1:10" ht="42" customHeight="1">
      <c r="A95" s="16"/>
      <c r="B95" s="31" t="s">
        <v>80</v>
      </c>
      <c r="C95" s="28"/>
      <c r="D95" s="29"/>
      <c r="E95" s="18" t="s">
        <v>15</v>
      </c>
      <c r="F95" s="19">
        <v>1</v>
      </c>
      <c r="G95" s="20">
        <f>+G96</f>
        <v>0</v>
      </c>
      <c r="H95" s="2"/>
      <c r="I95" s="21">
        <v>86</v>
      </c>
      <c r="J95" s="21">
        <v>2</v>
      </c>
    </row>
    <row r="96" spans="1:10" ht="42" customHeight="1">
      <c r="A96" s="16"/>
      <c r="B96" s="17"/>
      <c r="C96" s="31" t="s">
        <v>80</v>
      </c>
      <c r="D96" s="29"/>
      <c r="E96" s="18" t="s">
        <v>15</v>
      </c>
      <c r="F96" s="19">
        <v>1</v>
      </c>
      <c r="G96" s="20">
        <f>+G97</f>
        <v>0</v>
      </c>
      <c r="H96" s="2"/>
      <c r="I96" s="21">
        <v>87</v>
      </c>
      <c r="J96" s="21">
        <v>3</v>
      </c>
    </row>
    <row r="97" spans="1:10" ht="42" customHeight="1">
      <c r="A97" s="16"/>
      <c r="B97" s="17"/>
      <c r="C97" s="17"/>
      <c r="D97" s="32" t="s">
        <v>80</v>
      </c>
      <c r="E97" s="18" t="s">
        <v>15</v>
      </c>
      <c r="F97" s="19">
        <v>1</v>
      </c>
      <c r="G97" s="20">
        <f>+G98+G99+G100</f>
        <v>0</v>
      </c>
      <c r="H97" s="2"/>
      <c r="I97" s="21">
        <v>88</v>
      </c>
      <c r="J97" s="21">
        <v>4</v>
      </c>
    </row>
    <row r="98" spans="1:10" ht="42" customHeight="1">
      <c r="A98" s="16"/>
      <c r="B98" s="17"/>
      <c r="C98" s="17"/>
      <c r="D98" s="32" t="s">
        <v>81</v>
      </c>
      <c r="E98" s="18" t="s">
        <v>21</v>
      </c>
      <c r="F98" s="19">
        <v>2.6</v>
      </c>
      <c r="G98" s="33"/>
      <c r="H98" s="2"/>
      <c r="I98" s="21">
        <v>89</v>
      </c>
      <c r="J98" s="21">
        <v>4</v>
      </c>
    </row>
    <row r="99" spans="1:10" ht="42" customHeight="1">
      <c r="A99" s="16"/>
      <c r="B99" s="17"/>
      <c r="C99" s="17"/>
      <c r="D99" s="32" t="s">
        <v>82</v>
      </c>
      <c r="E99" s="18" t="s">
        <v>21</v>
      </c>
      <c r="F99" s="19">
        <v>3.3</v>
      </c>
      <c r="G99" s="33"/>
      <c r="H99" s="2"/>
      <c r="I99" s="21">
        <v>90</v>
      </c>
      <c r="J99" s="21">
        <v>4</v>
      </c>
    </row>
    <row r="100" spans="1:10" ht="42" customHeight="1">
      <c r="A100" s="16"/>
      <c r="B100" s="17"/>
      <c r="C100" s="17"/>
      <c r="D100" s="32" t="s">
        <v>83</v>
      </c>
      <c r="E100" s="18" t="s">
        <v>21</v>
      </c>
      <c r="F100" s="19">
        <v>4.2</v>
      </c>
      <c r="G100" s="33"/>
      <c r="H100" s="2"/>
      <c r="I100" s="21">
        <v>91</v>
      </c>
      <c r="J100" s="21">
        <v>4</v>
      </c>
    </row>
    <row r="101" spans="1:10" ht="42" customHeight="1">
      <c r="A101" s="30" t="s">
        <v>84</v>
      </c>
      <c r="B101" s="28"/>
      <c r="C101" s="28"/>
      <c r="D101" s="29"/>
      <c r="E101" s="18" t="s">
        <v>15</v>
      </c>
      <c r="F101" s="19">
        <v>1</v>
      </c>
      <c r="G101" s="20">
        <f>+G102+G115</f>
        <v>0</v>
      </c>
      <c r="H101" s="2"/>
      <c r="I101" s="21">
        <v>92</v>
      </c>
      <c r="J101" s="21"/>
    </row>
    <row r="102" spans="1:10" ht="42" customHeight="1">
      <c r="A102" s="30" t="s">
        <v>85</v>
      </c>
      <c r="B102" s="28"/>
      <c r="C102" s="28"/>
      <c r="D102" s="29"/>
      <c r="E102" s="18" t="s">
        <v>15</v>
      </c>
      <c r="F102" s="19">
        <v>1</v>
      </c>
      <c r="G102" s="20">
        <f>+G103+G104+G110</f>
        <v>0</v>
      </c>
      <c r="H102" s="2"/>
      <c r="I102" s="21">
        <v>93</v>
      </c>
      <c r="J102" s="21">
        <v>200</v>
      </c>
    </row>
    <row r="103" spans="1:10" ht="42" customHeight="1">
      <c r="A103" s="30" t="s">
        <v>86</v>
      </c>
      <c r="B103" s="28"/>
      <c r="C103" s="28"/>
      <c r="D103" s="29"/>
      <c r="E103" s="18" t="s">
        <v>15</v>
      </c>
      <c r="F103" s="19">
        <v>1</v>
      </c>
      <c r="G103" s="33"/>
      <c r="H103" s="2"/>
      <c r="I103" s="21">
        <v>94</v>
      </c>
      <c r="J103" s="21"/>
    </row>
    <row r="104" spans="1:10" ht="42" customHeight="1">
      <c r="A104" s="30" t="s">
        <v>87</v>
      </c>
      <c r="B104" s="28"/>
      <c r="C104" s="28"/>
      <c r="D104" s="29"/>
      <c r="E104" s="18" t="s">
        <v>15</v>
      </c>
      <c r="F104" s="19">
        <v>1</v>
      </c>
      <c r="G104" s="20">
        <f>+G105</f>
        <v>0</v>
      </c>
      <c r="H104" s="2"/>
      <c r="I104" s="21">
        <v>95</v>
      </c>
      <c r="J104" s="21">
        <v>1</v>
      </c>
    </row>
    <row r="105" spans="1:10" ht="42" customHeight="1">
      <c r="A105" s="16"/>
      <c r="B105" s="31" t="s">
        <v>88</v>
      </c>
      <c r="C105" s="28"/>
      <c r="D105" s="29"/>
      <c r="E105" s="18" t="s">
        <v>15</v>
      </c>
      <c r="F105" s="19">
        <v>1</v>
      </c>
      <c r="G105" s="20">
        <f>+G106</f>
        <v>0</v>
      </c>
      <c r="H105" s="2"/>
      <c r="I105" s="21">
        <v>96</v>
      </c>
      <c r="J105" s="21">
        <v>2</v>
      </c>
    </row>
    <row r="106" spans="1:10" ht="42" customHeight="1">
      <c r="A106" s="16"/>
      <c r="B106" s="17"/>
      <c r="C106" s="31" t="s">
        <v>88</v>
      </c>
      <c r="D106" s="29"/>
      <c r="E106" s="18" t="s">
        <v>15</v>
      </c>
      <c r="F106" s="19">
        <v>1</v>
      </c>
      <c r="G106" s="20">
        <f>+G107</f>
        <v>0</v>
      </c>
      <c r="H106" s="2"/>
      <c r="I106" s="21">
        <v>97</v>
      </c>
      <c r="J106" s="21">
        <v>3</v>
      </c>
    </row>
    <row r="107" spans="1:10" ht="42" customHeight="1">
      <c r="A107" s="16"/>
      <c r="B107" s="17"/>
      <c r="C107" s="17"/>
      <c r="D107" s="32" t="s">
        <v>88</v>
      </c>
      <c r="E107" s="18" t="s">
        <v>15</v>
      </c>
      <c r="F107" s="19">
        <v>1</v>
      </c>
      <c r="G107" s="20">
        <f>+G108+G109</f>
        <v>0</v>
      </c>
      <c r="H107" s="2"/>
      <c r="I107" s="21">
        <v>98</v>
      </c>
      <c r="J107" s="21">
        <v>4</v>
      </c>
    </row>
    <row r="108" spans="1:10" ht="42" customHeight="1">
      <c r="A108" s="16"/>
      <c r="B108" s="17"/>
      <c r="C108" s="17"/>
      <c r="D108" s="32" t="s">
        <v>89</v>
      </c>
      <c r="E108" s="18" t="s">
        <v>90</v>
      </c>
      <c r="F108" s="19">
        <v>1</v>
      </c>
      <c r="G108" s="33"/>
      <c r="H108" s="2"/>
      <c r="I108" s="21">
        <v>99</v>
      </c>
      <c r="J108" s="21">
        <v>4</v>
      </c>
    </row>
    <row r="109" spans="1:10" ht="42" customHeight="1">
      <c r="A109" s="16"/>
      <c r="B109" s="17"/>
      <c r="C109" s="17"/>
      <c r="D109" s="32" t="s">
        <v>91</v>
      </c>
      <c r="E109" s="18" t="s">
        <v>90</v>
      </c>
      <c r="F109" s="19">
        <v>1</v>
      </c>
      <c r="G109" s="33"/>
      <c r="H109" s="2"/>
      <c r="I109" s="21">
        <v>100</v>
      </c>
      <c r="J109" s="21">
        <v>4</v>
      </c>
    </row>
    <row r="110" spans="1:10" ht="42" customHeight="1">
      <c r="A110" s="30" t="s">
        <v>92</v>
      </c>
      <c r="B110" s="28"/>
      <c r="C110" s="28"/>
      <c r="D110" s="29"/>
      <c r="E110" s="18" t="s">
        <v>15</v>
      </c>
      <c r="F110" s="19">
        <v>1</v>
      </c>
      <c r="G110" s="20">
        <f>+G111</f>
        <v>0</v>
      </c>
      <c r="H110" s="2"/>
      <c r="I110" s="21">
        <v>101</v>
      </c>
      <c r="J110" s="21">
        <v>1</v>
      </c>
    </row>
    <row r="111" spans="1:10" ht="42" customHeight="1">
      <c r="A111" s="16"/>
      <c r="B111" s="31" t="s">
        <v>92</v>
      </c>
      <c r="C111" s="28"/>
      <c r="D111" s="29"/>
      <c r="E111" s="18" t="s">
        <v>15</v>
      </c>
      <c r="F111" s="19">
        <v>1</v>
      </c>
      <c r="G111" s="20">
        <f>+G112</f>
        <v>0</v>
      </c>
      <c r="H111" s="2"/>
      <c r="I111" s="21">
        <v>102</v>
      </c>
      <c r="J111" s="21">
        <v>2</v>
      </c>
    </row>
    <row r="112" spans="1:10" ht="42" customHeight="1">
      <c r="A112" s="16"/>
      <c r="B112" s="17"/>
      <c r="C112" s="31" t="s">
        <v>92</v>
      </c>
      <c r="D112" s="29"/>
      <c r="E112" s="18" t="s">
        <v>15</v>
      </c>
      <c r="F112" s="19">
        <v>1</v>
      </c>
      <c r="G112" s="20">
        <f>+G113</f>
        <v>0</v>
      </c>
      <c r="H112" s="2"/>
      <c r="I112" s="21">
        <v>103</v>
      </c>
      <c r="J112" s="21">
        <v>3</v>
      </c>
    </row>
    <row r="113" spans="1:10" ht="42" customHeight="1">
      <c r="A113" s="16"/>
      <c r="B113" s="17"/>
      <c r="C113" s="17"/>
      <c r="D113" s="32" t="s">
        <v>92</v>
      </c>
      <c r="E113" s="18" t="s">
        <v>15</v>
      </c>
      <c r="F113" s="19">
        <v>1</v>
      </c>
      <c r="G113" s="20">
        <f>+G114</f>
        <v>0</v>
      </c>
      <c r="H113" s="2"/>
      <c r="I113" s="21">
        <v>104</v>
      </c>
      <c r="J113" s="21">
        <v>4</v>
      </c>
    </row>
    <row r="114" spans="1:10" ht="42" customHeight="1">
      <c r="A114" s="16"/>
      <c r="B114" s="17"/>
      <c r="C114" s="17"/>
      <c r="D114" s="32" t="s">
        <v>93</v>
      </c>
      <c r="E114" s="18" t="s">
        <v>94</v>
      </c>
      <c r="F114" s="19">
        <v>7</v>
      </c>
      <c r="G114" s="33"/>
      <c r="H114" s="2"/>
      <c r="I114" s="21">
        <v>105</v>
      </c>
      <c r="J114" s="21">
        <v>4</v>
      </c>
    </row>
    <row r="115" spans="1:10" ht="42" customHeight="1">
      <c r="A115" s="30" t="s">
        <v>95</v>
      </c>
      <c r="B115" s="28"/>
      <c r="C115" s="28"/>
      <c r="D115" s="29"/>
      <c r="E115" s="18" t="s">
        <v>15</v>
      </c>
      <c r="F115" s="19">
        <v>1</v>
      </c>
      <c r="G115" s="33"/>
      <c r="H115" s="2"/>
      <c r="I115" s="21">
        <v>106</v>
      </c>
      <c r="J115" s="21">
        <v>210</v>
      </c>
    </row>
    <row r="116" spans="1:10" ht="42" customHeight="1">
      <c r="A116" s="30" t="s">
        <v>96</v>
      </c>
      <c r="B116" s="28"/>
      <c r="C116" s="28"/>
      <c r="D116" s="29"/>
      <c r="E116" s="18" t="s">
        <v>15</v>
      </c>
      <c r="F116" s="19">
        <v>1</v>
      </c>
      <c r="G116" s="33"/>
      <c r="H116" s="2"/>
      <c r="I116" s="21">
        <v>107</v>
      </c>
      <c r="J116" s="21">
        <v>220</v>
      </c>
    </row>
    <row r="117" spans="1:10" ht="42" customHeight="1">
      <c r="A117" s="34" t="s">
        <v>97</v>
      </c>
      <c r="B117" s="35"/>
      <c r="C117" s="35"/>
      <c r="D117" s="36"/>
      <c r="E117" s="37" t="s">
        <v>15</v>
      </c>
      <c r="F117" s="38">
        <v>1</v>
      </c>
      <c r="G117" s="39">
        <f>+G10+G116</f>
        <v>0</v>
      </c>
      <c r="H117" s="40"/>
      <c r="I117" s="41">
        <v>108</v>
      </c>
      <c r="J117" s="41">
        <v>30</v>
      </c>
    </row>
    <row r="118" spans="1:10" ht="42" customHeight="1">
      <c r="A118" s="22" t="s">
        <v>11</v>
      </c>
      <c r="B118" s="23"/>
      <c r="C118" s="23"/>
      <c r="D118" s="24"/>
      <c r="E118" s="25" t="s">
        <v>12</v>
      </c>
      <c r="F118" s="26" t="s">
        <v>12</v>
      </c>
      <c r="G118" s="27">
        <f>G117</f>
        <v>0</v>
      </c>
      <c r="I118" s="21">
        <v>109</v>
      </c>
      <c r="J118" s="21">
        <v>90</v>
      </c>
    </row>
    <row r="119" spans="1:10" ht="42" customHeight="1"/>
    <row r="120" spans="1:10" ht="42" customHeight="1"/>
  </sheetData>
  <sheetProtection algorithmName="SHA-512" hashValue="OyaRGJyuU+qVEr91xTaoSzivPmBC52hKZ1l7YkkAeg4dyXbppEDsciqRsvtQBArbHAKC6nsSqvKwhfR9RFjfog==" saltValue="lHtXJJbD6tKyb7cV1mMpvg==" spinCount="100000" sheet="1" objects="1" scenarios="1"/>
  <mergeCells count="44">
    <mergeCell ref="A117:D117"/>
    <mergeCell ref="C106:D106"/>
    <mergeCell ref="A110:D110"/>
    <mergeCell ref="B111:D111"/>
    <mergeCell ref="C112:D112"/>
    <mergeCell ref="A115:D115"/>
    <mergeCell ref="A116:D116"/>
    <mergeCell ref="C96:D96"/>
    <mergeCell ref="A101:D101"/>
    <mergeCell ref="A102:D102"/>
    <mergeCell ref="A103:D103"/>
    <mergeCell ref="A104:D104"/>
    <mergeCell ref="B105:D105"/>
    <mergeCell ref="C84:D84"/>
    <mergeCell ref="B87:D87"/>
    <mergeCell ref="C88:D88"/>
    <mergeCell ref="B91:D91"/>
    <mergeCell ref="C92:D92"/>
    <mergeCell ref="B95:D95"/>
    <mergeCell ref="C58:D58"/>
    <mergeCell ref="B64:D64"/>
    <mergeCell ref="C65:D65"/>
    <mergeCell ref="B70:D70"/>
    <mergeCell ref="C71:D71"/>
    <mergeCell ref="B83:D83"/>
    <mergeCell ref="C36:D36"/>
    <mergeCell ref="B40:D40"/>
    <mergeCell ref="C41:D41"/>
    <mergeCell ref="B47:D47"/>
    <mergeCell ref="C48:D48"/>
    <mergeCell ref="B57:D57"/>
    <mergeCell ref="A118:D118"/>
    <mergeCell ref="A10:D10"/>
    <mergeCell ref="A11:D11"/>
    <mergeCell ref="A12:D12"/>
    <mergeCell ref="B13:D13"/>
    <mergeCell ref="C14:D14"/>
    <mergeCell ref="B35:D3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dcterms:created xsi:type="dcterms:W3CDTF">2022-11-30T05:26:21Z</dcterms:created>
  <dcterms:modified xsi:type="dcterms:W3CDTF">2022-11-30T05:27:45Z</dcterms:modified>
</cp:coreProperties>
</file>